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192.168.0.254\indema_pirkimai\Pirkimai nuo 2025 05 01\01_Ven.fasadas\"/>
    </mc:Choice>
  </mc:AlternateContent>
  <xr:revisionPtr revIDLastSave="0" documentId="13_ncr:1_{F1EBBE57-BA6C-4EE2-A9EA-DC60923719C2}" xr6:coauthVersionLast="47" xr6:coauthVersionMax="47" xr10:uidLastSave="{00000000-0000-0000-0000-000000000000}"/>
  <bookViews>
    <workbookView xWindow="28680" yWindow="-120" windowWidth="38640" windowHeight="21240" xr2:uid="{00000000-000D-0000-FFFF-FFFF00000000}"/>
  </bookViews>
  <sheets>
    <sheet name="Komercinio pasiūlymo lentelė" sheetId="2" r:id="rId1"/>
    <sheet name="Projektinė dokumentacija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2" l="1"/>
  <c r="G15" i="2"/>
  <c r="F15" i="2"/>
  <c r="F8" i="2" l="1"/>
  <c r="G8" i="2" s="1"/>
  <c r="F9" i="2"/>
  <c r="G9" i="2" s="1"/>
  <c r="F10" i="2" l="1"/>
  <c r="G10" i="2" s="1"/>
  <c r="F11" i="2"/>
  <c r="G11" i="2" s="1"/>
  <c r="F12" i="2"/>
  <c r="G12" i="2" s="1"/>
  <c r="F13" i="2"/>
  <c r="G13" i="2" s="1"/>
  <c r="F14" i="2"/>
  <c r="G14" i="2" s="1"/>
  <c r="G16" i="2" l="1"/>
  <c r="G4" i="2" l="1"/>
  <c r="G17" i="2"/>
  <c r="G18" i="2" s="1"/>
</calcChain>
</file>

<file path=xl/sharedStrings.xml><?xml version="1.0" encoding="utf-8"?>
<sst xmlns="http://schemas.openxmlformats.org/spreadsheetml/2006/main" count="40" uniqueCount="33">
  <si>
    <t xml:space="preserve">UŽSAKOVAS:  </t>
  </si>
  <si>
    <t>Komercinis pasiūlymas</t>
  </si>
  <si>
    <t>Eil. Nr.</t>
  </si>
  <si>
    <t>Priemonės ir darbų pavadinimas</t>
  </si>
  <si>
    <t>Matas</t>
  </si>
  <si>
    <t>Kiekis</t>
  </si>
  <si>
    <t>Suma Eur</t>
  </si>
  <si>
    <t>1.1</t>
  </si>
  <si>
    <t>m2</t>
  </si>
  <si>
    <t>1.2</t>
  </si>
  <si>
    <t>1.3</t>
  </si>
  <si>
    <t>1.4</t>
  </si>
  <si>
    <t>1.5</t>
  </si>
  <si>
    <t>1.6</t>
  </si>
  <si>
    <t>Darbų vertė iš viso (Eur be PVM)</t>
  </si>
  <si>
    <t>PVM</t>
  </si>
  <si>
    <t>Darbų vertė iš viso (Eur su PVM)</t>
  </si>
  <si>
    <t>Geltonai pažymėta pildomi laukeliai</t>
  </si>
  <si>
    <t>Fibrocementinės plokštės</t>
  </si>
  <si>
    <t xml:space="preserve"> </t>
  </si>
  <si>
    <t>1.7</t>
  </si>
  <si>
    <t>Darbas, Eur</t>
  </si>
  <si>
    <t>Viso, Eur</t>
  </si>
  <si>
    <t>OBJEKTAS: ANTAKALNIO G. 11, DRUSKININKAI</t>
  </si>
  <si>
    <t>Fasadai</t>
  </si>
  <si>
    <t>Sienų defektų sutvarkymas, paviršių paruošimas šiltinimui</t>
  </si>
  <si>
    <r>
      <t xml:space="preserve">Fasado šiltinimas iš išorės vėdinama sistema, Angokraščiai </t>
    </r>
    <r>
      <rPr>
        <b/>
        <sz val="11"/>
        <rFont val="Times New Roman"/>
        <family val="1"/>
      </rPr>
      <t>20-30mm</t>
    </r>
  </si>
  <si>
    <r>
      <t xml:space="preserve">Fasado šiltinimas iš išorės vėdinama sistema, mineralinės vatos plokštėmis  λD=0,034 W/mK </t>
    </r>
    <r>
      <rPr>
        <b/>
        <sz val="11"/>
        <rFont val="Times New Roman"/>
        <family val="1"/>
      </rPr>
      <t>170mm + 50mm</t>
    </r>
    <r>
      <rPr>
        <sz val="11"/>
        <rFont val="Times New Roman"/>
        <family val="1"/>
      </rPr>
      <t xml:space="preserve"> ir priešvėjinė izoliacija </t>
    </r>
    <r>
      <rPr>
        <b/>
        <sz val="11"/>
        <rFont val="Times New Roman"/>
        <family val="1"/>
      </rPr>
      <t>30mm</t>
    </r>
  </si>
  <si>
    <r>
      <t xml:space="preserve">Fasado šiltinimas iš išorės vėdinama sistema, mineralinės vatos plokštės λD=0,035 W/mK </t>
    </r>
    <r>
      <rPr>
        <b/>
        <sz val="11"/>
        <rFont val="Times New Roman"/>
        <family val="1"/>
      </rPr>
      <t>75mm</t>
    </r>
    <r>
      <rPr>
        <sz val="11"/>
        <rFont val="Times New Roman"/>
        <family val="1"/>
      </rPr>
      <t xml:space="preserve"> storio ir priešvėjinė izoliacija </t>
    </r>
    <r>
      <rPr>
        <b/>
        <sz val="11"/>
        <rFont val="Times New Roman"/>
        <family val="1"/>
      </rPr>
      <t>30mm</t>
    </r>
    <r>
      <rPr>
        <sz val="11"/>
        <rFont val="Times New Roman"/>
        <family val="1"/>
      </rPr>
      <t xml:space="preserve"> </t>
    </r>
  </si>
  <si>
    <r>
      <t xml:space="preserve">Fasado piliastrų šiltinimas iš išorės vėdinama sistema, mineralinės vatos plokštės λD=0,034 W/mK </t>
    </r>
    <r>
      <rPr>
        <b/>
        <sz val="11"/>
        <rFont val="Times New Roman"/>
        <family val="1"/>
      </rPr>
      <t xml:space="preserve"> 75mm</t>
    </r>
    <r>
      <rPr>
        <sz val="11"/>
        <rFont val="Times New Roman"/>
        <family val="1"/>
      </rPr>
      <t xml:space="preserve"> ir priešvėjinė izoliacija </t>
    </r>
    <r>
      <rPr>
        <b/>
        <sz val="11"/>
        <rFont val="Times New Roman"/>
        <family val="1"/>
      </rPr>
      <t>30mm</t>
    </r>
  </si>
  <si>
    <r>
      <t>Fasado piliastrų šiltinimas iš išorės vėdinama sistema, priešvėjine λD=0,033 W/mK izoliacija</t>
    </r>
    <r>
      <rPr>
        <b/>
        <sz val="11"/>
        <rFont val="Times New Roman"/>
        <family val="1"/>
      </rPr>
      <t xml:space="preserve"> 30mm</t>
    </r>
  </si>
  <si>
    <t xml:space="preserve">Aliuminio karkaso montavimas ant išorės sienų ir balkonų atitvarų </t>
  </si>
  <si>
    <t>1.8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</si>
</sst>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427]_-;\-* #,##0.00\ [$€-427]_-;_-* &quot;-&quot;??\ [$€-427]_-;_-@_-"/>
  </numFmts>
  <fonts count="11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u/>
      <sz val="11"/>
      <color theme="10"/>
      <name val="Calibri"/>
      <family val="2"/>
      <charset val="186"/>
      <scheme val="minor"/>
    </font>
    <font>
      <i/>
      <sz val="11"/>
      <color theme="1"/>
      <name val="Times New Roman"/>
      <family val="1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67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4" fillId="0" borderId="0" xfId="0" applyFont="1" applyAlignment="1">
      <alignment vertical="center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164" fontId="6" fillId="0" borderId="4" xfId="0" applyNumberFormat="1" applyFont="1" applyBorder="1" applyAlignment="1">
      <alignment horizontal="center" vertical="top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2" fontId="3" fillId="0" borderId="6" xfId="0" applyNumberFormat="1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4" fontId="3" fillId="0" borderId="10" xfId="0" applyNumberFormat="1" applyFont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2" fontId="3" fillId="3" borderId="9" xfId="0" applyNumberFormat="1" applyFont="1" applyFill="1" applyBorder="1" applyAlignment="1">
      <alignment horizontal="center" vertical="center"/>
    </xf>
    <xf numFmtId="2" fontId="7" fillId="3" borderId="10" xfId="0" applyNumberFormat="1" applyFont="1" applyFill="1" applyBorder="1" applyAlignment="1">
      <alignment vertical="center" wrapText="1"/>
    </xf>
    <xf numFmtId="0" fontId="3" fillId="2" borderId="8" xfId="0" quotePrefix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left" vertical="center" wrapText="1"/>
    </xf>
    <xf numFmtId="1" fontId="2" fillId="2" borderId="9" xfId="0" applyNumberFormat="1" applyFont="1" applyFill="1" applyBorder="1" applyAlignment="1">
      <alignment horizontal="center" vertical="center" wrapText="1"/>
    </xf>
    <xf numFmtId="2" fontId="2" fillId="2" borderId="9" xfId="0" applyNumberFormat="1" applyFont="1" applyFill="1" applyBorder="1" applyAlignment="1">
      <alignment horizontal="center" vertical="center" wrapText="1"/>
    </xf>
    <xf numFmtId="4" fontId="3" fillId="2" borderId="9" xfId="0" applyNumberFormat="1" applyFont="1" applyFill="1" applyBorder="1" applyAlignment="1">
      <alignment horizontal="center" vertical="center" wrapText="1"/>
    </xf>
    <xf numFmtId="4" fontId="2" fillId="2" borderId="10" xfId="0" applyNumberFormat="1" applyFont="1" applyFill="1" applyBorder="1" applyAlignment="1">
      <alignment vertical="center" wrapText="1"/>
    </xf>
    <xf numFmtId="2" fontId="8" fillId="4" borderId="9" xfId="1" applyNumberFormat="1" applyFill="1" applyBorder="1" applyAlignment="1">
      <alignment horizontal="center" vertical="center"/>
    </xf>
    <xf numFmtId="2" fontId="6" fillId="4" borderId="9" xfId="0" applyNumberFormat="1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right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justify" vertical="center" wrapText="1"/>
    </xf>
    <xf numFmtId="2" fontId="6" fillId="5" borderId="6" xfId="0" applyNumberFormat="1" applyFont="1" applyFill="1" applyBorder="1" applyAlignment="1">
      <alignment horizontal="center" vertical="center" wrapText="1"/>
    </xf>
    <xf numFmtId="4" fontId="6" fillId="5" borderId="7" xfId="0" applyNumberFormat="1" applyFont="1" applyFill="1" applyBorder="1" applyAlignment="1">
      <alignment horizontal="right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right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justify" vertical="center" wrapText="1"/>
    </xf>
    <xf numFmtId="2" fontId="3" fillId="6" borderId="9" xfId="0" applyNumberFormat="1" applyFont="1" applyFill="1" applyBorder="1" applyAlignment="1">
      <alignment horizontal="center" vertical="center" wrapText="1"/>
    </xf>
    <xf numFmtId="4" fontId="9" fillId="6" borderId="10" xfId="0" applyNumberFormat="1" applyFont="1" applyFill="1" applyBorder="1" applyAlignment="1">
      <alignment horizontal="right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right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justify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4" fontId="6" fillId="5" borderId="13" xfId="0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2" borderId="0" xfId="0" applyFont="1" applyFill="1" applyAlignment="1">
      <alignment vertical="center" wrapText="1"/>
    </xf>
    <xf numFmtId="2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0" fontId="3" fillId="4" borderId="0" xfId="0" applyFont="1" applyFill="1" applyAlignment="1">
      <alignment vertical="center"/>
    </xf>
    <xf numFmtId="0" fontId="4" fillId="0" borderId="0" xfId="0" applyFont="1" applyAlignment="1">
      <alignment vertical="center" wrapText="1"/>
    </xf>
    <xf numFmtId="0" fontId="6" fillId="2" borderId="1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/>
    </xf>
    <xf numFmtId="0" fontId="6" fillId="2" borderId="3" xfId="0" applyFont="1" applyFill="1" applyBorder="1" applyAlignment="1">
      <alignment horizontal="center" vertical="top"/>
    </xf>
    <xf numFmtId="0" fontId="6" fillId="3" borderId="9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12</xdr:col>
      <xdr:colOff>592821</xdr:colOff>
      <xdr:row>3</xdr:row>
      <xdr:rowOff>57728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A1D2F5-60B5-42C8-9E2D-914A9128A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82349"/>
        <a:stretch/>
      </xdr:blipFill>
      <xdr:spPr>
        <a:xfrm>
          <a:off x="611909" y="184728"/>
          <a:ext cx="7323821" cy="427182"/>
        </a:xfrm>
        <a:prstGeom prst="rect">
          <a:avLst/>
        </a:prstGeom>
      </xdr:spPr>
    </xdr:pic>
    <xdr:clientData/>
  </xdr:twoCellAnchor>
  <xdr:twoCellAnchor editAs="oneCell">
    <xdr:from>
      <xdr:col>0</xdr:col>
      <xdr:colOff>30884</xdr:colOff>
      <xdr:row>79</xdr:row>
      <xdr:rowOff>125557</xdr:rowOff>
    </xdr:from>
    <xdr:to>
      <xdr:col>38</xdr:col>
      <xdr:colOff>94685</xdr:colOff>
      <xdr:row>144</xdr:row>
      <xdr:rowOff>54745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BF303C-D676-443C-A229-3141CFC42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84" y="59942557"/>
          <a:ext cx="23228601" cy="12311688"/>
        </a:xfrm>
        <a:prstGeom prst="rect">
          <a:avLst/>
        </a:prstGeom>
      </xdr:spPr>
    </xdr:pic>
    <xdr:clientData/>
  </xdr:twoCellAnchor>
  <xdr:twoCellAnchor editAs="oneCell">
    <xdr:from>
      <xdr:col>0</xdr:col>
      <xdr:colOff>363681</xdr:colOff>
      <xdr:row>146</xdr:row>
      <xdr:rowOff>125557</xdr:rowOff>
    </xdr:from>
    <xdr:to>
      <xdr:col>39</xdr:col>
      <xdr:colOff>21923</xdr:colOff>
      <xdr:row>211</xdr:row>
      <xdr:rowOff>107559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1B37FA-1CE8-4609-A609-DA737404A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681" y="72706057"/>
          <a:ext cx="23432642" cy="12361327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4</xdr:row>
      <xdr:rowOff>0</xdr:rowOff>
    </xdr:from>
    <xdr:to>
      <xdr:col>13</xdr:col>
      <xdr:colOff>259544</xdr:colOff>
      <xdr:row>35</xdr:row>
      <xdr:rowOff>45556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590657-0E5C-4CC4-BFB3-2575C586C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3136" y="738909"/>
          <a:ext cx="7478051" cy="5768927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</xdr:colOff>
      <xdr:row>36</xdr:row>
      <xdr:rowOff>103909</xdr:rowOff>
    </xdr:from>
    <xdr:to>
      <xdr:col>13</xdr:col>
      <xdr:colOff>48199</xdr:colOff>
      <xdr:row>77</xdr:row>
      <xdr:rowOff>173276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8932FF6-E44D-4254-87F2-A8FC52449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7886" y="6754091"/>
          <a:ext cx="7361956" cy="7643185"/>
        </a:xfrm>
        <a:prstGeom prst="rect">
          <a:avLst/>
        </a:prstGeom>
      </xdr:spPr>
    </xdr:pic>
    <xdr:clientData/>
  </xdr:twoCellAnchor>
  <xdr:twoCellAnchor editAs="oneCell">
    <xdr:from>
      <xdr:col>0</xdr:col>
      <xdr:colOff>296429</xdr:colOff>
      <xdr:row>213</xdr:row>
      <xdr:rowOff>163656</xdr:rowOff>
    </xdr:from>
    <xdr:to>
      <xdr:col>29</xdr:col>
      <xdr:colOff>297532</xdr:colOff>
      <xdr:row>276</xdr:row>
      <xdr:rowOff>121463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C9BBC6B-91D0-4724-9BD7-B86819AC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6429" y="85507656"/>
          <a:ext cx="17676328" cy="11962482"/>
        </a:xfrm>
        <a:prstGeom prst="rect">
          <a:avLst/>
        </a:prstGeom>
      </xdr:spPr>
    </xdr:pic>
    <xdr:clientData/>
  </xdr:twoCellAnchor>
  <xdr:twoCellAnchor editAs="oneCell">
    <xdr:from>
      <xdr:col>0</xdr:col>
      <xdr:colOff>316924</xdr:colOff>
      <xdr:row>276</xdr:row>
      <xdr:rowOff>120650</xdr:rowOff>
    </xdr:from>
    <xdr:to>
      <xdr:col>27</xdr:col>
      <xdr:colOff>389338</xdr:colOff>
      <xdr:row>345</xdr:row>
      <xdr:rowOff>29977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521C613-071F-4829-807D-5D7FB9F9D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6924" y="97466150"/>
          <a:ext cx="16534789" cy="13050652"/>
        </a:xfrm>
        <a:prstGeom prst="rect">
          <a:avLst/>
        </a:prstGeom>
      </xdr:spPr>
    </xdr:pic>
    <xdr:clientData/>
  </xdr:twoCellAnchor>
  <xdr:twoCellAnchor editAs="oneCell">
    <xdr:from>
      <xdr:col>0</xdr:col>
      <xdr:colOff>82551</xdr:colOff>
      <xdr:row>345</xdr:row>
      <xdr:rowOff>94674</xdr:rowOff>
    </xdr:from>
    <xdr:to>
      <xdr:col>27</xdr:col>
      <xdr:colOff>202589</xdr:colOff>
      <xdr:row>414</xdr:row>
      <xdr:rowOff>11796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63CBA8-E3DC-4C37-9F5F-60DE84C7B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551" y="110584674"/>
          <a:ext cx="16576063" cy="13058447"/>
        </a:xfrm>
        <a:prstGeom prst="rect">
          <a:avLst/>
        </a:prstGeom>
      </xdr:spPr>
    </xdr:pic>
    <xdr:clientData/>
  </xdr:twoCellAnchor>
  <xdr:twoCellAnchor editAs="oneCell">
    <xdr:from>
      <xdr:col>0</xdr:col>
      <xdr:colOff>332510</xdr:colOff>
      <xdr:row>416</xdr:row>
      <xdr:rowOff>49067</xdr:rowOff>
    </xdr:from>
    <xdr:to>
      <xdr:col>13</xdr:col>
      <xdr:colOff>313347</xdr:colOff>
      <xdr:row>478</xdr:row>
      <xdr:rowOff>37490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A515A63-10E2-4BAE-9944-F78D538EC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2510" y="124064567"/>
          <a:ext cx="7908812" cy="117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305377</xdr:colOff>
      <xdr:row>480</xdr:row>
      <xdr:rowOff>46182</xdr:rowOff>
    </xdr:from>
    <xdr:to>
      <xdr:col>13</xdr:col>
      <xdr:colOff>390116</xdr:colOff>
      <xdr:row>544</xdr:row>
      <xdr:rowOff>40907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679FA24-0FA2-4DC3-8D2D-88C2D4E77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5377" y="136253682"/>
          <a:ext cx="8012714" cy="12186725"/>
        </a:xfrm>
        <a:prstGeom prst="rect">
          <a:avLst/>
        </a:prstGeom>
      </xdr:spPr>
    </xdr:pic>
    <xdr:clientData/>
  </xdr:twoCellAnchor>
  <xdr:twoCellAnchor editAs="oneCell">
    <xdr:from>
      <xdr:col>0</xdr:col>
      <xdr:colOff>378113</xdr:colOff>
      <xdr:row>545</xdr:row>
      <xdr:rowOff>95828</xdr:rowOff>
    </xdr:from>
    <xdr:to>
      <xdr:col>13</xdr:col>
      <xdr:colOff>349427</xdr:colOff>
      <xdr:row>609</xdr:row>
      <xdr:rowOff>84204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0106BBC-1929-4562-95EF-B4319C7B8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8113" y="148685828"/>
          <a:ext cx="7899289" cy="12183551"/>
        </a:xfrm>
        <a:prstGeom prst="rect">
          <a:avLst/>
        </a:prstGeom>
      </xdr:spPr>
    </xdr:pic>
    <xdr:clientData/>
  </xdr:twoCellAnchor>
  <xdr:twoCellAnchor editAs="oneCell">
    <xdr:from>
      <xdr:col>0</xdr:col>
      <xdr:colOff>464127</xdr:colOff>
      <xdr:row>610</xdr:row>
      <xdr:rowOff>133928</xdr:rowOff>
    </xdr:from>
    <xdr:to>
      <xdr:col>13</xdr:col>
      <xdr:colOff>349726</xdr:colOff>
      <xdr:row>673</xdr:row>
      <xdr:rowOff>103281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BCC0A5F-B0C1-4062-A22C-E7478AAB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4127" y="161106428"/>
          <a:ext cx="7813574" cy="11974028"/>
        </a:xfrm>
        <a:prstGeom prst="rect">
          <a:avLst/>
        </a:prstGeom>
      </xdr:spPr>
    </xdr:pic>
    <xdr:clientData/>
  </xdr:twoCellAnchor>
  <xdr:twoCellAnchor editAs="oneCell">
    <xdr:from>
      <xdr:col>0</xdr:col>
      <xdr:colOff>436418</xdr:colOff>
      <xdr:row>674</xdr:row>
      <xdr:rowOff>177801</xdr:rowOff>
    </xdr:from>
    <xdr:to>
      <xdr:col>13</xdr:col>
      <xdr:colOff>302508</xdr:colOff>
      <xdr:row>742</xdr:row>
      <xdr:rowOff>37936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D2561CE-7145-4178-B1C1-AEC29F9B0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6418" y="173342301"/>
          <a:ext cx="7790890" cy="12814135"/>
        </a:xfrm>
        <a:prstGeom prst="rect">
          <a:avLst/>
        </a:prstGeom>
      </xdr:spPr>
    </xdr:pic>
    <xdr:clientData/>
  </xdr:twoCellAnchor>
  <xdr:twoCellAnchor editAs="oneCell">
    <xdr:from>
      <xdr:col>0</xdr:col>
      <xdr:colOff>237836</xdr:colOff>
      <xdr:row>742</xdr:row>
      <xdr:rowOff>54264</xdr:rowOff>
    </xdr:from>
    <xdr:to>
      <xdr:col>13</xdr:col>
      <xdr:colOff>115764</xdr:colOff>
      <xdr:row>810</xdr:row>
      <xdr:rowOff>18584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1DC8A8D-B475-434F-81C4-74A68B6D0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7836" y="186172764"/>
          <a:ext cx="7802728" cy="12918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221095</xdr:colOff>
      <xdr:row>809</xdr:row>
      <xdr:rowOff>135082</xdr:rowOff>
    </xdr:from>
    <xdr:to>
      <xdr:col>13</xdr:col>
      <xdr:colOff>103058</xdr:colOff>
      <xdr:row>877</xdr:row>
      <xdr:rowOff>83528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05D0FF0-F5A7-45F9-B3E7-2E83ED59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1095" y="199017082"/>
          <a:ext cx="7809938" cy="129056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878</xdr:row>
      <xdr:rowOff>9235</xdr:rowOff>
    </xdr:from>
    <xdr:to>
      <xdr:col>12</xdr:col>
      <xdr:colOff>608164</xdr:colOff>
      <xdr:row>945</xdr:row>
      <xdr:rowOff>97388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8BD335C-72E7-4854-AFE1-5F574F2E8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12035735"/>
          <a:ext cx="7923364" cy="128516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946</xdr:row>
      <xdr:rowOff>68695</xdr:rowOff>
    </xdr:from>
    <xdr:to>
      <xdr:col>12</xdr:col>
      <xdr:colOff>497052</xdr:colOff>
      <xdr:row>1013</xdr:row>
      <xdr:rowOff>74886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067BA7E-5F5D-4A95-858C-DD3F31A54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225049195"/>
          <a:ext cx="7812252" cy="127696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7BDA3-80BB-462B-AAC1-6D737402A29A}">
  <dimension ref="A1:K23"/>
  <sheetViews>
    <sheetView tabSelected="1" zoomScaleNormal="100" workbookViewId="0">
      <selection activeCell="B31" sqref="B31"/>
    </sheetView>
  </sheetViews>
  <sheetFormatPr defaultColWidth="9.1796875" defaultRowHeight="14" x14ac:dyDescent="0.35"/>
  <cols>
    <col min="1" max="1" width="5" style="7" customWidth="1"/>
    <col min="2" max="2" width="58.6328125" style="5" customWidth="1"/>
    <col min="3" max="3" width="8.81640625" style="7" customWidth="1"/>
    <col min="4" max="4" width="9.453125" style="8" customWidth="1"/>
    <col min="5" max="5" width="10.81640625" style="58" customWidth="1"/>
    <col min="6" max="6" width="9.1796875" style="58"/>
    <col min="7" max="7" width="13.1796875" style="59" customWidth="1"/>
    <col min="8" max="8" width="15.36328125" style="5" bestFit="1" customWidth="1"/>
    <col min="9" max="16384" width="9.1796875" style="5"/>
  </cols>
  <sheetData>
    <row r="1" spans="1:11" ht="18" customHeight="1" x14ac:dyDescent="0.35">
      <c r="A1" s="1"/>
      <c r="B1" s="2"/>
      <c r="C1" s="3"/>
      <c r="D1" s="4"/>
      <c r="E1" s="3"/>
      <c r="F1" s="3"/>
      <c r="G1" s="3"/>
      <c r="H1" s="61"/>
      <c r="I1" s="61"/>
      <c r="J1" s="61"/>
      <c r="K1" s="61"/>
    </row>
    <row r="2" spans="1:11" ht="17.25" customHeight="1" x14ac:dyDescent="0.35">
      <c r="A2" s="6" t="s">
        <v>0</v>
      </c>
      <c r="B2" s="2"/>
      <c r="E2" s="5"/>
      <c r="F2" s="5"/>
      <c r="G2" s="1"/>
      <c r="H2" s="9"/>
      <c r="I2" s="9"/>
      <c r="J2" s="9"/>
      <c r="K2" s="9"/>
    </row>
    <row r="3" spans="1:11" ht="17.25" customHeight="1" thickBot="1" x14ac:dyDescent="0.4">
      <c r="A3" s="6" t="s">
        <v>23</v>
      </c>
      <c r="B3" s="2"/>
      <c r="E3" s="5"/>
      <c r="F3" s="5"/>
      <c r="G3" s="1"/>
      <c r="H3" s="9"/>
      <c r="I3" s="9"/>
      <c r="J3" s="9"/>
      <c r="K3" s="9"/>
    </row>
    <row r="4" spans="1:11" s="11" customFormat="1" ht="14.75" customHeight="1" thickBot="1" x14ac:dyDescent="0.4">
      <c r="A4" s="10"/>
      <c r="C4" s="12"/>
      <c r="D4" s="62" t="s">
        <v>1</v>
      </c>
      <c r="E4" s="63"/>
      <c r="F4" s="64"/>
      <c r="G4" s="13">
        <f>G16</f>
        <v>0</v>
      </c>
    </row>
    <row r="5" spans="1:11" ht="28" x14ac:dyDescent="0.35">
      <c r="A5" s="14" t="s">
        <v>2</v>
      </c>
      <c r="B5" s="15" t="s">
        <v>3</v>
      </c>
      <c r="C5" s="15" t="s">
        <v>4</v>
      </c>
      <c r="D5" s="16" t="s">
        <v>5</v>
      </c>
      <c r="E5" s="17" t="s">
        <v>21</v>
      </c>
      <c r="F5" s="17" t="s">
        <v>22</v>
      </c>
      <c r="G5" s="18" t="s">
        <v>6</v>
      </c>
    </row>
    <row r="6" spans="1:11" ht="10" customHeight="1" x14ac:dyDescent="0.35">
      <c r="A6" s="19"/>
      <c r="B6" s="20"/>
      <c r="C6" s="21"/>
      <c r="D6" s="22"/>
      <c r="E6" s="23"/>
      <c r="F6" s="23"/>
      <c r="G6" s="24"/>
    </row>
    <row r="7" spans="1:11" ht="18" customHeight="1" x14ac:dyDescent="0.35">
      <c r="A7" s="25">
        <v>1</v>
      </c>
      <c r="B7" s="65" t="s">
        <v>24</v>
      </c>
      <c r="C7" s="65"/>
      <c r="D7" s="65"/>
      <c r="E7" s="26"/>
      <c r="F7" s="26"/>
      <c r="G7" s="27">
        <f>SUM(G8:G15)</f>
        <v>0</v>
      </c>
    </row>
    <row r="8" spans="1:11" ht="28.5" customHeight="1" x14ac:dyDescent="0.35">
      <c r="A8" s="28" t="s">
        <v>7</v>
      </c>
      <c r="B8" s="29" t="s">
        <v>25</v>
      </c>
      <c r="C8" s="30" t="s">
        <v>8</v>
      </c>
      <c r="D8" s="31">
        <v>1703</v>
      </c>
      <c r="E8" s="34"/>
      <c r="F8" s="32">
        <f t="shared" ref="F8" si="0">E8</f>
        <v>0</v>
      </c>
      <c r="G8" s="33">
        <f t="shared" ref="G8" si="1">D8*F8</f>
        <v>0</v>
      </c>
    </row>
    <row r="9" spans="1:11" ht="52.5" customHeight="1" x14ac:dyDescent="0.35">
      <c r="A9" s="28" t="s">
        <v>9</v>
      </c>
      <c r="B9" s="29" t="s">
        <v>27</v>
      </c>
      <c r="C9" s="30" t="s">
        <v>8</v>
      </c>
      <c r="D9" s="31">
        <v>1376</v>
      </c>
      <c r="E9" s="34"/>
      <c r="F9" s="32">
        <f t="shared" ref="F9" si="2">E9</f>
        <v>0</v>
      </c>
      <c r="G9" s="33">
        <f t="shared" ref="G9" si="3">D9*F9</f>
        <v>0</v>
      </c>
    </row>
    <row r="10" spans="1:11" ht="30.5" customHeight="1" x14ac:dyDescent="0.35">
      <c r="A10" s="28" t="s">
        <v>10</v>
      </c>
      <c r="B10" s="29" t="s">
        <v>28</v>
      </c>
      <c r="C10" s="30" t="s">
        <v>8</v>
      </c>
      <c r="D10" s="31">
        <v>9</v>
      </c>
      <c r="E10" s="34"/>
      <c r="F10" s="32">
        <f t="shared" ref="F10:F14" si="4">E10</f>
        <v>0</v>
      </c>
      <c r="G10" s="33">
        <f t="shared" ref="G10:G14" si="5">D10*F10</f>
        <v>0</v>
      </c>
    </row>
    <row r="11" spans="1:11" ht="14.5" x14ac:dyDescent="0.35">
      <c r="A11" s="28" t="s">
        <v>11</v>
      </c>
      <c r="B11" s="29" t="s">
        <v>26</v>
      </c>
      <c r="C11" s="30" t="s">
        <v>8</v>
      </c>
      <c r="D11" s="31">
        <v>101</v>
      </c>
      <c r="E11" s="34"/>
      <c r="F11" s="32">
        <f t="shared" si="4"/>
        <v>0</v>
      </c>
      <c r="G11" s="33">
        <f t="shared" si="5"/>
        <v>0</v>
      </c>
    </row>
    <row r="12" spans="1:11" ht="42" x14ac:dyDescent="0.35">
      <c r="A12" s="28" t="s">
        <v>12</v>
      </c>
      <c r="B12" s="29" t="s">
        <v>29</v>
      </c>
      <c r="C12" s="30" t="s">
        <v>8</v>
      </c>
      <c r="D12" s="31">
        <v>113</v>
      </c>
      <c r="E12" s="34"/>
      <c r="F12" s="32">
        <f t="shared" si="4"/>
        <v>0</v>
      </c>
      <c r="G12" s="33">
        <f t="shared" si="5"/>
        <v>0</v>
      </c>
    </row>
    <row r="13" spans="1:11" ht="28" x14ac:dyDescent="0.35">
      <c r="A13" s="28" t="s">
        <v>13</v>
      </c>
      <c r="B13" s="29" t="s">
        <v>30</v>
      </c>
      <c r="C13" s="30" t="s">
        <v>8</v>
      </c>
      <c r="D13" s="31">
        <v>104</v>
      </c>
      <c r="E13" s="34"/>
      <c r="F13" s="32">
        <f t="shared" si="4"/>
        <v>0</v>
      </c>
      <c r="G13" s="33">
        <f t="shared" si="5"/>
        <v>0</v>
      </c>
    </row>
    <row r="14" spans="1:11" s="8" customFormat="1" ht="19" customHeight="1" x14ac:dyDescent="0.35">
      <c r="A14" s="28" t="s">
        <v>20</v>
      </c>
      <c r="B14" s="29" t="s">
        <v>18</v>
      </c>
      <c r="C14" s="30" t="s">
        <v>8</v>
      </c>
      <c r="D14" s="31">
        <v>1703</v>
      </c>
      <c r="E14" s="35"/>
      <c r="F14" s="32">
        <f t="shared" si="4"/>
        <v>0</v>
      </c>
      <c r="G14" s="33">
        <f t="shared" si="5"/>
        <v>0</v>
      </c>
    </row>
    <row r="15" spans="1:11" s="8" customFormat="1" ht="19" customHeight="1" thickBot="1" x14ac:dyDescent="0.4">
      <c r="A15" s="28" t="s">
        <v>32</v>
      </c>
      <c r="B15" s="66" t="s">
        <v>31</v>
      </c>
      <c r="C15" s="30" t="s">
        <v>8</v>
      </c>
      <c r="D15" s="31">
        <v>1703</v>
      </c>
      <c r="E15" s="35"/>
      <c r="F15" s="32">
        <f t="shared" ref="F15" si="6">E15</f>
        <v>0</v>
      </c>
      <c r="G15" s="33">
        <f t="shared" ref="G15" si="7">D15*F15</f>
        <v>0</v>
      </c>
    </row>
    <row r="16" spans="1:11" x14ac:dyDescent="0.35">
      <c r="A16" s="36"/>
      <c r="B16" s="37" t="s">
        <v>14</v>
      </c>
      <c r="C16" s="38"/>
      <c r="D16" s="39"/>
      <c r="E16" s="40"/>
      <c r="F16" s="40"/>
      <c r="G16" s="41">
        <f>G7</f>
        <v>0</v>
      </c>
    </row>
    <row r="17" spans="1:7" x14ac:dyDescent="0.35">
      <c r="A17" s="42"/>
      <c r="B17" s="43" t="s">
        <v>15</v>
      </c>
      <c r="C17" s="44"/>
      <c r="D17" s="45"/>
      <c r="E17" s="46"/>
      <c r="F17" s="46"/>
      <c r="G17" s="47">
        <f>G16*0.21</f>
        <v>0</v>
      </c>
    </row>
    <row r="18" spans="1:7" ht="14.5" thickBot="1" x14ac:dyDescent="0.4">
      <c r="A18" s="48"/>
      <c r="B18" s="49" t="s">
        <v>16</v>
      </c>
      <c r="C18" s="50"/>
      <c r="D18" s="51"/>
      <c r="E18" s="52"/>
      <c r="F18" s="52"/>
      <c r="G18" s="53">
        <f>SUM(G16:G17)</f>
        <v>0</v>
      </c>
    </row>
    <row r="19" spans="1:7" x14ac:dyDescent="0.35">
      <c r="A19" s="54"/>
      <c r="D19" s="55"/>
      <c r="E19" s="7"/>
      <c r="F19" s="7"/>
      <c r="G19" s="7"/>
    </row>
    <row r="20" spans="1:7" x14ac:dyDescent="0.35">
      <c r="A20" s="56"/>
      <c r="B20" s="56"/>
      <c r="C20" s="56"/>
      <c r="D20" s="57"/>
      <c r="E20" s="56"/>
      <c r="F20" s="56"/>
      <c r="G20" s="56"/>
    </row>
    <row r="21" spans="1:7" x14ac:dyDescent="0.35">
      <c r="A21" s="54"/>
      <c r="B21" s="60"/>
      <c r="C21" s="3" t="s">
        <v>17</v>
      </c>
      <c r="D21" s="3"/>
      <c r="E21" s="3"/>
      <c r="F21" s="3"/>
      <c r="G21" s="3"/>
    </row>
    <row r="22" spans="1:7" x14ac:dyDescent="0.35">
      <c r="A22" s="54"/>
      <c r="D22" s="55"/>
      <c r="E22" s="7"/>
      <c r="F22" s="7"/>
      <c r="G22" s="7"/>
    </row>
    <row r="23" spans="1:7" x14ac:dyDescent="0.35">
      <c r="D23" s="55"/>
      <c r="E23" s="7"/>
      <c r="F23" s="7"/>
      <c r="G23" s="7"/>
    </row>
  </sheetData>
  <mergeCells count="3">
    <mergeCell ref="H1:K1"/>
    <mergeCell ref="D4:F4"/>
    <mergeCell ref="B7:D7"/>
  </mergeCells>
  <phoneticPr fontId="10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P317"/>
  <sheetViews>
    <sheetView zoomScale="40" zoomScaleNormal="40" workbookViewId="0">
      <selection activeCell="P17" sqref="P17"/>
    </sheetView>
  </sheetViews>
  <sheetFormatPr defaultRowHeight="14.5" x14ac:dyDescent="0.35"/>
  <sheetData>
    <row r="317" spans="16:16" x14ac:dyDescent="0.35">
      <c r="P317" t="s">
        <v>19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Komercinio pasiūlymo lentelė</vt:lpstr>
      <vt:lpstr>Projektinė dokumentacija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2025-05-05T11:38:06Z</cp:lastPrinted>
  <dcterms:created xsi:type="dcterms:W3CDTF">2015-06-05T18:17:20Z</dcterms:created>
  <dcterms:modified xsi:type="dcterms:W3CDTF">2025-05-09T06:13:23Z</dcterms:modified>
</cp:coreProperties>
</file>